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<sst xmlns="http://schemas.openxmlformats.org/spreadsheetml/2006/main" count="98" uniqueCount="80">
  <si>
    <t>ОБЕКТИ</t>
  </si>
  <si>
    <t>ОБЩО</t>
  </si>
  <si>
    <t>ЗАСТР.ПЛОЩ</t>
  </si>
  <si>
    <t xml:space="preserve">   ОБЩИ ЧАСТИ</t>
  </si>
  <si>
    <t>%</t>
  </si>
  <si>
    <t>М2</t>
  </si>
  <si>
    <t>ЦЕНА</t>
  </si>
  <si>
    <t>reserve</t>
  </si>
  <si>
    <t>Апартамент 1</t>
  </si>
  <si>
    <t>Апартамент 2</t>
  </si>
  <si>
    <t>Апартамент 3</t>
  </si>
  <si>
    <t>Апартамент 4</t>
  </si>
  <si>
    <t>Апартамент 5</t>
  </si>
  <si>
    <t>Апартамент 6</t>
  </si>
  <si>
    <t>Апартамент 7</t>
  </si>
  <si>
    <t>Апартамент 8</t>
  </si>
  <si>
    <t>Апартамент 9</t>
  </si>
  <si>
    <t>Апартамент 10</t>
  </si>
  <si>
    <t>Апартамент 11</t>
  </si>
  <si>
    <t>Апартамент 12</t>
  </si>
  <si>
    <t>Апартамент 13</t>
  </si>
  <si>
    <t>Апартамент 14</t>
  </si>
  <si>
    <t>Апартамент 15</t>
  </si>
  <si>
    <t>Апартамент 16</t>
  </si>
  <si>
    <t>Апартамент 17</t>
  </si>
  <si>
    <t>Апартамент 18</t>
  </si>
  <si>
    <t>Апартамент 19</t>
  </si>
  <si>
    <t>Апартамент 20</t>
  </si>
  <si>
    <t>Апартамент 21</t>
  </si>
  <si>
    <t>Апартамент 22</t>
  </si>
  <si>
    <t>Апартамент 23</t>
  </si>
  <si>
    <t>Апартамент 24</t>
  </si>
  <si>
    <t>Апартамент 25</t>
  </si>
  <si>
    <t>Апартамент 26</t>
  </si>
  <si>
    <t>Апартамент 27</t>
  </si>
  <si>
    <t>Апартамент 28</t>
  </si>
  <si>
    <t>Апартамент 29</t>
  </si>
  <si>
    <t>Апартамент 30</t>
  </si>
  <si>
    <t>Апартамент 31</t>
  </si>
  <si>
    <t>Апартамент 32</t>
  </si>
  <si>
    <t>Апартамент 33</t>
  </si>
  <si>
    <t>Апартамент 34</t>
  </si>
  <si>
    <t>Апартамент 35</t>
  </si>
  <si>
    <t>Апартамент 36</t>
  </si>
  <si>
    <t>Апартамент 37</t>
  </si>
  <si>
    <t>Апартамент 38</t>
  </si>
  <si>
    <t>Апартамент 39</t>
  </si>
  <si>
    <t>Апартамент 40</t>
  </si>
  <si>
    <t>Апартамент 41</t>
  </si>
  <si>
    <t>Апартамент 42</t>
  </si>
  <si>
    <t>Апартамент 43</t>
  </si>
  <si>
    <t>Апартамент 44</t>
  </si>
  <si>
    <t>Апартамент 45</t>
  </si>
  <si>
    <t>Апартамент 46</t>
  </si>
  <si>
    <t>Апартамент 47</t>
  </si>
  <si>
    <t>Апартамент 48</t>
  </si>
  <si>
    <t>Апартамент 49</t>
  </si>
  <si>
    <t>Апартамент 50</t>
  </si>
  <si>
    <t>Апартамент 51</t>
  </si>
  <si>
    <t>Апартамент 52</t>
  </si>
  <si>
    <t>Апартамент 53</t>
  </si>
  <si>
    <t>Апартамент 54</t>
  </si>
  <si>
    <t>Апартамент 55</t>
  </si>
  <si>
    <t>Апартамент 56</t>
  </si>
  <si>
    <t>Апартамент 57</t>
  </si>
  <si>
    <t>Апартамент 58</t>
  </si>
  <si>
    <t>Апартамент 59</t>
  </si>
  <si>
    <t>Апартамент 60</t>
  </si>
  <si>
    <t>Апартамент 61</t>
  </si>
  <si>
    <t>Апартамент 62</t>
  </si>
  <si>
    <t>Апартамент 63</t>
  </si>
  <si>
    <t>Апартамент 64</t>
  </si>
  <si>
    <t>Апартамент 65</t>
  </si>
  <si>
    <t>Апартамент 66</t>
  </si>
  <si>
    <t>Апартамент 67</t>
  </si>
  <si>
    <t>Апартамент 68</t>
  </si>
  <si>
    <t>етаж</t>
  </si>
  <si>
    <t>Р</t>
  </si>
  <si>
    <t>www.europaestate.ru / bg@europaestate.ru</t>
  </si>
  <si>
    <t>Sun Gate, кк Солнечный Берег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</si>
</sst>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€-2]\ #,##0.0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2" fontId="0" fillId="3" borderId="1" xfId="0" applyNumberForma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188" fontId="1" fillId="4" borderId="5" xfId="0" applyNumberFormat="1" applyFont="1" applyFill="1" applyBorder="1" applyAlignment="1">
      <alignment horizontal="center"/>
    </xf>
    <xf numFmtId="188" fontId="1" fillId="5" borderId="5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1" fillId="3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4" fillId="5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/>
    </xf>
    <xf numFmtId="2" fontId="1" fillId="6" borderId="1" xfId="0" applyNumberFormat="1" applyFont="1" applyFill="1" applyBorder="1" applyAlignment="1">
      <alignment horizontal="center"/>
    </xf>
    <xf numFmtId="2" fontId="0" fillId="6" borderId="1" xfId="0" applyNumberFormat="1" applyFon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188" fontId="1" fillId="7" borderId="5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/>
    </xf>
    <xf numFmtId="2" fontId="1" fillId="8" borderId="1" xfId="0" applyNumberFormat="1" applyFont="1" applyFill="1" applyBorder="1" applyAlignment="1">
      <alignment horizontal="center"/>
    </xf>
    <xf numFmtId="2" fontId="0" fillId="8" borderId="1" xfId="0" applyNumberFormat="1" applyFon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workbookViewId="0" topLeftCell="A1">
      <selection activeCell="C68" sqref="C68"/>
    </sheetView>
  </sheetViews>
  <sheetFormatPr defaultColWidth="9.140625" defaultRowHeight="12.75"/>
  <cols>
    <col min="1" max="1" width="6.140625" style="0" customWidth="1"/>
    <col min="2" max="2" width="17.00390625" style="0" customWidth="1"/>
    <col min="3" max="3" width="9.57421875" style="0" customWidth="1"/>
    <col min="4" max="4" width="14.00390625" style="0" customWidth="1"/>
    <col min="5" max="5" width="10.140625" style="0" customWidth="1"/>
    <col min="6" max="6" width="10.57421875" style="0" customWidth="1"/>
    <col min="7" max="7" width="12.28125" style="0" customWidth="1"/>
  </cols>
  <sheetData>
    <row r="1" spans="1:7" ht="15">
      <c r="A1" s="36" t="s">
        <v>79</v>
      </c>
      <c r="B1" s="35"/>
      <c r="D1" s="34" t="s">
        <v>78</v>
      </c>
      <c r="E1" s="34"/>
      <c r="F1" s="34"/>
      <c r="G1" s="34"/>
    </row>
    <row r="3" ht="13.5" thickBot="1"/>
    <row r="4" spans="1:8" ht="12.75">
      <c r="A4" s="17" t="s">
        <v>76</v>
      </c>
      <c r="B4" s="16" t="s">
        <v>0</v>
      </c>
      <c r="C4" s="7" t="s">
        <v>1</v>
      </c>
      <c r="D4" s="7" t="s">
        <v>2</v>
      </c>
      <c r="E4" s="33" t="s">
        <v>3</v>
      </c>
      <c r="F4" s="33"/>
      <c r="G4" s="12" t="s">
        <v>6</v>
      </c>
      <c r="H4" s="18"/>
    </row>
    <row r="5" spans="1:7" ht="12.75">
      <c r="A5" s="8"/>
      <c r="B5" s="1"/>
      <c r="C5" s="2" t="s">
        <v>5</v>
      </c>
      <c r="D5" s="2" t="s">
        <v>5</v>
      </c>
      <c r="E5" s="3" t="s">
        <v>5</v>
      </c>
      <c r="F5" s="3" t="s">
        <v>4</v>
      </c>
      <c r="G5" s="13"/>
    </row>
    <row r="6" spans="1:7" ht="12.75">
      <c r="A6" s="21" t="s">
        <v>77</v>
      </c>
      <c r="B6" s="20" t="s">
        <v>8</v>
      </c>
      <c r="C6" s="4">
        <v>35.552687445448655</v>
      </c>
      <c r="D6" s="5">
        <v>30.4</v>
      </c>
      <c r="E6" s="6">
        <v>5.152687445448658</v>
      </c>
      <c r="F6" s="6">
        <v>0.8559281470844948</v>
      </c>
      <c r="G6" s="15">
        <f>C6*890</f>
        <v>31641.891826449304</v>
      </c>
    </row>
    <row r="7" spans="1:7" ht="12.75">
      <c r="A7" s="21" t="s">
        <v>77</v>
      </c>
      <c r="B7" s="20" t="s">
        <v>9</v>
      </c>
      <c r="C7" s="4">
        <v>35.0848889264296</v>
      </c>
      <c r="D7" s="5">
        <v>30</v>
      </c>
      <c r="E7" s="6">
        <v>5.084888926429596</v>
      </c>
      <c r="F7" s="6">
        <v>0.8446659346228567</v>
      </c>
      <c r="G7" s="15">
        <f aca="true" t="shared" si="0" ref="G7:G13">C7*890</f>
        <v>31225.551144522342</v>
      </c>
    </row>
    <row r="8" spans="1:7" ht="12.75">
      <c r="A8" s="21" t="s">
        <v>77</v>
      </c>
      <c r="B8" s="20" t="s">
        <v>10</v>
      </c>
      <c r="C8" s="4">
        <v>36.371334853732016</v>
      </c>
      <c r="D8" s="5">
        <v>31.1</v>
      </c>
      <c r="E8" s="6">
        <v>5.271334853732014</v>
      </c>
      <c r="F8" s="6">
        <v>0.8756370188923615</v>
      </c>
      <c r="G8" s="15">
        <f t="shared" si="0"/>
        <v>32370.488019821492</v>
      </c>
    </row>
    <row r="9" spans="1:7" ht="12.75">
      <c r="A9" s="21" t="s">
        <v>77</v>
      </c>
      <c r="B9" s="20" t="s">
        <v>11</v>
      </c>
      <c r="C9" s="4">
        <v>35.669637075203426</v>
      </c>
      <c r="D9" s="5">
        <v>30.5</v>
      </c>
      <c r="E9" s="6">
        <v>5.169637075203423</v>
      </c>
      <c r="F9" s="6">
        <v>0.8587437001999043</v>
      </c>
      <c r="G9" s="15">
        <f t="shared" si="0"/>
        <v>31745.976996931047</v>
      </c>
    </row>
    <row r="10" spans="1:7" ht="12.75">
      <c r="A10" s="21" t="s">
        <v>77</v>
      </c>
      <c r="B10" s="20" t="s">
        <v>12</v>
      </c>
      <c r="C10" s="4">
        <v>35.20183855618436</v>
      </c>
      <c r="D10" s="5">
        <v>30.1</v>
      </c>
      <c r="E10" s="6">
        <v>5.1018385561843616</v>
      </c>
      <c r="F10" s="6">
        <v>0.8474814877382663</v>
      </c>
      <c r="G10" s="15">
        <f t="shared" si="0"/>
        <v>31329.63631500408</v>
      </c>
    </row>
    <row r="11" spans="1:7" ht="12.75">
      <c r="A11" s="21" t="s">
        <v>77</v>
      </c>
      <c r="B11" s="20" t="s">
        <v>13</v>
      </c>
      <c r="C11" s="4">
        <v>35.669637075203426</v>
      </c>
      <c r="D11" s="5">
        <v>30.5</v>
      </c>
      <c r="E11" s="6">
        <v>5.169637075203423</v>
      </c>
      <c r="F11" s="6">
        <v>0.8587437001999043</v>
      </c>
      <c r="G11" s="15">
        <f t="shared" si="0"/>
        <v>31745.976996931047</v>
      </c>
    </row>
    <row r="12" spans="1:7" ht="12.75">
      <c r="A12" s="21" t="s">
        <v>77</v>
      </c>
      <c r="B12" s="20" t="s">
        <v>14</v>
      </c>
      <c r="C12" s="4">
        <v>35.669637075203426</v>
      </c>
      <c r="D12" s="5">
        <v>30.5</v>
      </c>
      <c r="E12" s="6">
        <v>5.169637075203423</v>
      </c>
      <c r="F12" s="6">
        <v>0.8587437001999043</v>
      </c>
      <c r="G12" s="15">
        <f t="shared" si="0"/>
        <v>31745.976996931047</v>
      </c>
    </row>
    <row r="13" spans="1:7" ht="12.75">
      <c r="A13" s="21" t="s">
        <v>77</v>
      </c>
      <c r="B13" s="20" t="s">
        <v>15</v>
      </c>
      <c r="C13" s="4">
        <v>35.669637075203426</v>
      </c>
      <c r="D13" s="5">
        <v>30.5</v>
      </c>
      <c r="E13" s="6">
        <v>5.169637075203423</v>
      </c>
      <c r="F13" s="6">
        <v>0.8587437001999043</v>
      </c>
      <c r="G13" s="15">
        <f t="shared" si="0"/>
        <v>31745.976996931047</v>
      </c>
    </row>
    <row r="14" spans="1:7" ht="12.75">
      <c r="A14" s="22">
        <v>1</v>
      </c>
      <c r="B14" s="19" t="s">
        <v>16</v>
      </c>
      <c r="C14" s="10">
        <v>37.89168004054396</v>
      </c>
      <c r="D14" s="11">
        <v>32.4</v>
      </c>
      <c r="E14" s="9">
        <v>5.491680040543963</v>
      </c>
      <c r="F14" s="9">
        <v>0.9122392093926852</v>
      </c>
      <c r="G14" s="14">
        <f>C14*940</f>
        <v>35618.17923811132</v>
      </c>
    </row>
    <row r="15" spans="1:7" ht="12.75">
      <c r="A15" s="22">
        <v>1</v>
      </c>
      <c r="B15" s="19" t="s">
        <v>17</v>
      </c>
      <c r="C15" s="10">
        <v>38.125579300053495</v>
      </c>
      <c r="D15" s="11">
        <v>32.6</v>
      </c>
      <c r="E15" s="9">
        <v>5.5255793000534945</v>
      </c>
      <c r="F15" s="9">
        <v>0.9178703156235043</v>
      </c>
      <c r="G15" s="14">
        <f>C15*940</f>
        <v>35838.04454205029</v>
      </c>
    </row>
    <row r="16" spans="1:7" ht="12.75">
      <c r="A16" s="22">
        <v>1</v>
      </c>
      <c r="B16" s="19" t="s">
        <v>18</v>
      </c>
      <c r="C16" s="10">
        <v>38.94422670833685</v>
      </c>
      <c r="D16" s="11">
        <v>33.3</v>
      </c>
      <c r="E16" s="9">
        <v>5.644226708336851</v>
      </c>
      <c r="F16" s="9">
        <v>0.9375791874313708</v>
      </c>
      <c r="G16" s="14">
        <f>C16*950</f>
        <v>36997.01537292001</v>
      </c>
    </row>
    <row r="17" spans="1:7" ht="12.75">
      <c r="A17" s="22">
        <v>1</v>
      </c>
      <c r="B17" s="19" t="s">
        <v>19</v>
      </c>
      <c r="C17" s="10">
        <v>37.774730410789196</v>
      </c>
      <c r="D17" s="11">
        <v>32.3</v>
      </c>
      <c r="E17" s="9">
        <v>5.474730410789198</v>
      </c>
      <c r="F17" s="9">
        <v>0.9094236562772756</v>
      </c>
      <c r="G17" s="14">
        <f aca="true" t="shared" si="1" ref="G17:G23">C17*950</f>
        <v>35885.99389024974</v>
      </c>
    </row>
    <row r="18" spans="1:7" ht="12.75">
      <c r="A18" s="32">
        <v>1</v>
      </c>
      <c r="B18" s="28" t="s">
        <v>20</v>
      </c>
      <c r="C18" s="29">
        <v>39.178125967846384</v>
      </c>
      <c r="D18" s="30">
        <v>33.5</v>
      </c>
      <c r="E18" s="31">
        <v>5.678125967846382</v>
      </c>
      <c r="F18" s="31">
        <v>0.94321029366219</v>
      </c>
      <c r="G18" s="27" t="s">
        <v>7</v>
      </c>
    </row>
    <row r="19" spans="1:7" ht="12.75">
      <c r="A19" s="22">
        <v>1</v>
      </c>
      <c r="B19" s="19" t="s">
        <v>21</v>
      </c>
      <c r="C19" s="10">
        <v>38.00862967029873</v>
      </c>
      <c r="D19" s="11">
        <v>32.5</v>
      </c>
      <c r="E19" s="9">
        <v>5.508629670298729</v>
      </c>
      <c r="F19" s="9">
        <v>0.9150547625080948</v>
      </c>
      <c r="G19" s="14">
        <f t="shared" si="1"/>
        <v>36108.1981867838</v>
      </c>
    </row>
    <row r="20" spans="1:7" ht="12.75">
      <c r="A20" s="22">
        <v>1</v>
      </c>
      <c r="B20" s="19" t="s">
        <v>22</v>
      </c>
      <c r="C20" s="10">
        <v>38.00862967029873</v>
      </c>
      <c r="D20" s="11">
        <v>32.5</v>
      </c>
      <c r="E20" s="9">
        <v>5.508629670298729</v>
      </c>
      <c r="F20" s="9">
        <v>0.9150547625080948</v>
      </c>
      <c r="G20" s="14">
        <f t="shared" si="1"/>
        <v>36108.1981867838</v>
      </c>
    </row>
    <row r="21" spans="1:7" ht="12.75">
      <c r="A21" s="22">
        <v>1</v>
      </c>
      <c r="B21" s="19" t="s">
        <v>23</v>
      </c>
      <c r="C21" s="10">
        <v>38.00862967029873</v>
      </c>
      <c r="D21" s="11">
        <v>32.5</v>
      </c>
      <c r="E21" s="9">
        <v>5.508629670298729</v>
      </c>
      <c r="F21" s="9">
        <v>0.9150547625080948</v>
      </c>
      <c r="G21" s="14">
        <f t="shared" si="1"/>
        <v>36108.1981867838</v>
      </c>
    </row>
    <row r="22" spans="1:7" ht="12.75">
      <c r="A22" s="22">
        <v>1</v>
      </c>
      <c r="B22" s="19" t="s">
        <v>24</v>
      </c>
      <c r="C22" s="10">
        <v>38.47642818931779</v>
      </c>
      <c r="D22" s="11">
        <v>32.9</v>
      </c>
      <c r="E22" s="9">
        <v>5.576428189317791</v>
      </c>
      <c r="F22" s="9">
        <v>0.9263169749697329</v>
      </c>
      <c r="G22" s="14">
        <f t="shared" si="1"/>
        <v>36552.6067798519</v>
      </c>
    </row>
    <row r="23" spans="1:7" ht="12.75">
      <c r="A23" s="22">
        <v>1</v>
      </c>
      <c r="B23" s="19" t="s">
        <v>25</v>
      </c>
      <c r="C23" s="10">
        <v>39.879823746374974</v>
      </c>
      <c r="D23" s="11">
        <v>34.1</v>
      </c>
      <c r="E23" s="9">
        <v>5.779823746374975</v>
      </c>
      <c r="F23" s="9">
        <v>0.9601036123546471</v>
      </c>
      <c r="G23" s="14">
        <f t="shared" si="1"/>
        <v>37885.83255905622</v>
      </c>
    </row>
    <row r="24" spans="1:7" ht="12.75">
      <c r="A24" s="22">
        <v>1</v>
      </c>
      <c r="B24" s="19" t="s">
        <v>26</v>
      </c>
      <c r="C24" s="10">
        <v>38.242528929808266</v>
      </c>
      <c r="D24" s="11">
        <v>32.7</v>
      </c>
      <c r="E24" s="9">
        <v>5.5425289298082605</v>
      </c>
      <c r="F24" s="9">
        <v>0.9206858687389139</v>
      </c>
      <c r="G24" s="14">
        <f>C24*940</f>
        <v>35947.97719401977</v>
      </c>
    </row>
    <row r="25" spans="1:7" ht="12.75">
      <c r="A25" s="22">
        <v>1</v>
      </c>
      <c r="B25" s="19" t="s">
        <v>27</v>
      </c>
      <c r="C25" s="10">
        <v>37.423881521524905</v>
      </c>
      <c r="D25" s="11">
        <v>32</v>
      </c>
      <c r="E25" s="9">
        <v>5.423881521524903</v>
      </c>
      <c r="F25" s="9">
        <v>0.9009769969310472</v>
      </c>
      <c r="G25" s="14">
        <f>C25*940</f>
        <v>35178.44863023341</v>
      </c>
    </row>
    <row r="26" spans="1:7" ht="12.75">
      <c r="A26" s="22">
        <v>1</v>
      </c>
      <c r="B26" s="19" t="s">
        <v>28</v>
      </c>
      <c r="C26" s="10">
        <v>38.242528929808266</v>
      </c>
      <c r="D26" s="11">
        <v>32.7</v>
      </c>
      <c r="E26" s="9">
        <v>5.5425289298082605</v>
      </c>
      <c r="F26" s="9">
        <v>0.9206858687389139</v>
      </c>
      <c r="G26" s="14">
        <f>C26*940</f>
        <v>35947.97719401977</v>
      </c>
    </row>
    <row r="27" spans="1:7" ht="12.75">
      <c r="A27" s="22">
        <v>1</v>
      </c>
      <c r="B27" s="19" t="s">
        <v>29</v>
      </c>
      <c r="C27" s="10">
        <v>39.178125967846384</v>
      </c>
      <c r="D27" s="11">
        <v>33.5</v>
      </c>
      <c r="E27" s="9">
        <v>5.678125967846382</v>
      </c>
      <c r="F27" s="9">
        <v>0.94321029366219</v>
      </c>
      <c r="G27" s="14">
        <f>C27*940</f>
        <v>36827.4384097756</v>
      </c>
    </row>
    <row r="28" spans="1:7" ht="12.75">
      <c r="A28" s="22">
        <v>1</v>
      </c>
      <c r="B28" s="19" t="s">
        <v>30</v>
      </c>
      <c r="C28" s="10">
        <v>39.178125967846384</v>
      </c>
      <c r="D28" s="11">
        <v>33.5</v>
      </c>
      <c r="E28" s="9">
        <v>5.678125967846382</v>
      </c>
      <c r="F28" s="9">
        <v>0.94321029366219</v>
      </c>
      <c r="G28" s="14">
        <f>C28*940</f>
        <v>36827.4384097756</v>
      </c>
    </row>
    <row r="29" spans="1:7" ht="12.75">
      <c r="A29" s="21">
        <v>2</v>
      </c>
      <c r="B29" s="20" t="s">
        <v>31</v>
      </c>
      <c r="C29" s="4">
        <v>37.89168004054396</v>
      </c>
      <c r="D29" s="5">
        <v>32.4</v>
      </c>
      <c r="E29" s="5">
        <v>5.491680040543963</v>
      </c>
      <c r="F29" s="6">
        <v>0.9122392093926852</v>
      </c>
      <c r="G29" s="15">
        <f>C29*960</f>
        <v>36376.0128389222</v>
      </c>
    </row>
    <row r="30" spans="1:7" ht="12.75">
      <c r="A30" s="21">
        <v>2</v>
      </c>
      <c r="B30" s="20" t="s">
        <v>32</v>
      </c>
      <c r="C30" s="4">
        <v>38.125579300053495</v>
      </c>
      <c r="D30" s="5">
        <v>32.6</v>
      </c>
      <c r="E30" s="5">
        <v>5.5255793000534945</v>
      </c>
      <c r="F30" s="6">
        <v>0.9178703156235043</v>
      </c>
      <c r="G30" s="15">
        <f>C30*960</f>
        <v>36600.55612805136</v>
      </c>
    </row>
    <row r="31" spans="1:7" ht="12.75">
      <c r="A31" s="21">
        <v>2</v>
      </c>
      <c r="B31" s="20" t="s">
        <v>33</v>
      </c>
      <c r="C31" s="4">
        <v>38.94422670833685</v>
      </c>
      <c r="D31" s="5">
        <v>33.3</v>
      </c>
      <c r="E31" s="5">
        <v>5.644226708336851</v>
      </c>
      <c r="F31" s="6">
        <v>0.9375791874313708</v>
      </c>
      <c r="G31" s="15">
        <f>C31*960</f>
        <v>37386.45764000338</v>
      </c>
    </row>
    <row r="32" spans="1:7" ht="12.75">
      <c r="A32" s="21">
        <v>2</v>
      </c>
      <c r="B32" s="20" t="s">
        <v>34</v>
      </c>
      <c r="C32" s="4">
        <v>37.774730410789196</v>
      </c>
      <c r="D32" s="5">
        <v>32.3</v>
      </c>
      <c r="E32" s="5">
        <v>5.474730410789198</v>
      </c>
      <c r="F32" s="6">
        <v>0.9094236562772756</v>
      </c>
      <c r="G32" s="15">
        <f>C32*960</f>
        <v>36263.74119435763</v>
      </c>
    </row>
    <row r="33" spans="1:7" ht="12.75">
      <c r="A33" s="32">
        <v>2</v>
      </c>
      <c r="B33" s="23" t="s">
        <v>35</v>
      </c>
      <c r="C33" s="24">
        <v>39.178125967846384</v>
      </c>
      <c r="D33" s="25">
        <v>33.5</v>
      </c>
      <c r="E33" s="25">
        <v>5.678125967846382</v>
      </c>
      <c r="F33" s="26">
        <v>0.94321029366219</v>
      </c>
      <c r="G33" s="27" t="s">
        <v>7</v>
      </c>
    </row>
    <row r="34" spans="1:7" ht="12.75">
      <c r="A34" s="32">
        <v>2</v>
      </c>
      <c r="B34" s="23" t="s">
        <v>36</v>
      </c>
      <c r="C34" s="24">
        <v>38.00862967029873</v>
      </c>
      <c r="D34" s="25">
        <v>32.5</v>
      </c>
      <c r="E34" s="25">
        <v>5.508629670298729</v>
      </c>
      <c r="F34" s="26">
        <v>0.9150547625080948</v>
      </c>
      <c r="G34" s="27" t="s">
        <v>7</v>
      </c>
    </row>
    <row r="35" spans="1:7" ht="12.75">
      <c r="A35" s="21">
        <v>2</v>
      </c>
      <c r="B35" s="20" t="s">
        <v>37</v>
      </c>
      <c r="C35" s="4">
        <v>38.00862967029873</v>
      </c>
      <c r="D35" s="5">
        <v>32.5</v>
      </c>
      <c r="E35" s="5">
        <v>5.508629670298729</v>
      </c>
      <c r="F35" s="6">
        <v>0.9150547625080948</v>
      </c>
      <c r="G35" s="15">
        <f>C35*965</f>
        <v>36678.32763183828</v>
      </c>
    </row>
    <row r="36" spans="1:7" ht="12.75">
      <c r="A36" s="21">
        <v>2</v>
      </c>
      <c r="B36" s="20" t="s">
        <v>38</v>
      </c>
      <c r="C36" s="4">
        <v>38.00862967029873</v>
      </c>
      <c r="D36" s="5">
        <v>32.5</v>
      </c>
      <c r="E36" s="5">
        <v>5.508629670298729</v>
      </c>
      <c r="F36" s="6">
        <v>0.9150547625080948</v>
      </c>
      <c r="G36" s="15">
        <f>C36*965</f>
        <v>36678.32763183828</v>
      </c>
    </row>
    <row r="37" spans="1:7" ht="12.75">
      <c r="A37" s="32">
        <v>2</v>
      </c>
      <c r="B37" s="23" t="s">
        <v>39</v>
      </c>
      <c r="C37" s="24">
        <v>38.47642818931779</v>
      </c>
      <c r="D37" s="25">
        <v>32.9</v>
      </c>
      <c r="E37" s="25">
        <v>5.576428189317791</v>
      </c>
      <c r="F37" s="26">
        <v>0.9263169749697329</v>
      </c>
      <c r="G37" s="27" t="s">
        <v>7</v>
      </c>
    </row>
    <row r="38" spans="1:7" ht="12.75">
      <c r="A38" s="32">
        <v>2</v>
      </c>
      <c r="B38" s="23" t="s">
        <v>40</v>
      </c>
      <c r="C38" s="24">
        <v>39.879823746374974</v>
      </c>
      <c r="D38" s="25">
        <v>34.1</v>
      </c>
      <c r="E38" s="25">
        <v>5.779823746374975</v>
      </c>
      <c r="F38" s="26">
        <v>0.9601036123546471</v>
      </c>
      <c r="G38" s="27" t="s">
        <v>7</v>
      </c>
    </row>
    <row r="39" spans="1:7" ht="12.75">
      <c r="A39" s="21">
        <v>2</v>
      </c>
      <c r="B39" s="20" t="s">
        <v>41</v>
      </c>
      <c r="C39" s="4">
        <v>38.242528929808266</v>
      </c>
      <c r="D39" s="5">
        <v>32.7</v>
      </c>
      <c r="E39" s="5">
        <v>5.5425289298082605</v>
      </c>
      <c r="F39" s="6">
        <v>0.9206858687389139</v>
      </c>
      <c r="G39" s="15">
        <f>C39*960</f>
        <v>36712.827772615936</v>
      </c>
    </row>
    <row r="40" spans="1:7" ht="12.75">
      <c r="A40" s="21">
        <v>2</v>
      </c>
      <c r="B40" s="20" t="s">
        <v>42</v>
      </c>
      <c r="C40" s="4">
        <v>37.423881521524905</v>
      </c>
      <c r="D40" s="5">
        <v>32</v>
      </c>
      <c r="E40" s="5">
        <v>5.423881521524903</v>
      </c>
      <c r="F40" s="6">
        <v>0.9009769969310472</v>
      </c>
      <c r="G40" s="15">
        <f>C40*960</f>
        <v>35926.92626066391</v>
      </c>
    </row>
    <row r="41" spans="1:7" ht="12.75">
      <c r="A41" s="21">
        <v>2</v>
      </c>
      <c r="B41" s="20" t="s">
        <v>43</v>
      </c>
      <c r="C41" s="4">
        <v>38.242528929808266</v>
      </c>
      <c r="D41" s="5">
        <v>32.7</v>
      </c>
      <c r="E41" s="5">
        <v>5.5425289298082605</v>
      </c>
      <c r="F41" s="6">
        <v>0.9206858687389139</v>
      </c>
      <c r="G41" s="15">
        <f>C41*960</f>
        <v>36712.827772615936</v>
      </c>
    </row>
    <row r="42" spans="1:7" ht="12.75">
      <c r="A42" s="21">
        <v>2</v>
      </c>
      <c r="B42" s="20" t="s">
        <v>44</v>
      </c>
      <c r="C42" s="4">
        <v>39.178125967846384</v>
      </c>
      <c r="D42" s="5">
        <v>33.5</v>
      </c>
      <c r="E42" s="5">
        <v>5.678125967846382</v>
      </c>
      <c r="F42" s="6">
        <v>0.94321029366219</v>
      </c>
      <c r="G42" s="15">
        <f>C42*960</f>
        <v>37611.000929132526</v>
      </c>
    </row>
    <row r="43" spans="1:7" ht="12.75">
      <c r="A43" s="21">
        <v>2</v>
      </c>
      <c r="B43" s="20" t="s">
        <v>45</v>
      </c>
      <c r="C43" s="4">
        <v>39.178125967846384</v>
      </c>
      <c r="D43" s="5">
        <v>33.5</v>
      </c>
      <c r="E43" s="5">
        <v>5.678125967846382</v>
      </c>
      <c r="F43" s="6">
        <v>0.94321029366219</v>
      </c>
      <c r="G43" s="15">
        <f>C43*960</f>
        <v>37611.000929132526</v>
      </c>
    </row>
    <row r="44" spans="1:7" ht="12.75">
      <c r="A44" s="22">
        <v>3</v>
      </c>
      <c r="B44" s="19" t="s">
        <v>46</v>
      </c>
      <c r="C44" s="10">
        <v>37.89168004054396</v>
      </c>
      <c r="D44" s="11">
        <v>32.4</v>
      </c>
      <c r="E44" s="9">
        <v>5.491680040543963</v>
      </c>
      <c r="F44" s="9">
        <v>0.9122392093926852</v>
      </c>
      <c r="G44" s="14">
        <f>C44*980</f>
        <v>37133.84643973308</v>
      </c>
    </row>
    <row r="45" spans="1:7" ht="12.75">
      <c r="A45" s="22">
        <v>3</v>
      </c>
      <c r="B45" s="19" t="s">
        <v>47</v>
      </c>
      <c r="C45" s="10">
        <v>38.125579300053495</v>
      </c>
      <c r="D45" s="11">
        <v>32.6</v>
      </c>
      <c r="E45" s="9">
        <v>5.5255793000534945</v>
      </c>
      <c r="F45" s="9">
        <v>0.9178703156235043</v>
      </c>
      <c r="G45" s="14">
        <f>C45*980</f>
        <v>37363.06771405243</v>
      </c>
    </row>
    <row r="46" spans="1:7" ht="12.75">
      <c r="A46" s="22">
        <v>3</v>
      </c>
      <c r="B46" s="19" t="s">
        <v>48</v>
      </c>
      <c r="C46" s="10">
        <v>38.94422670833685</v>
      </c>
      <c r="D46" s="11">
        <v>33.3</v>
      </c>
      <c r="E46" s="9">
        <v>5.644226708336851</v>
      </c>
      <c r="F46" s="9">
        <v>0.9375791874313708</v>
      </c>
      <c r="G46" s="14">
        <f>C46*980</f>
        <v>38165.34217417011</v>
      </c>
    </row>
    <row r="47" spans="1:7" ht="12.75">
      <c r="A47" s="32">
        <v>3</v>
      </c>
      <c r="B47" s="28" t="s">
        <v>49</v>
      </c>
      <c r="C47" s="29">
        <v>37.774730410789196</v>
      </c>
      <c r="D47" s="30">
        <v>32.3</v>
      </c>
      <c r="E47" s="31">
        <v>5.474730410789198</v>
      </c>
      <c r="F47" s="31">
        <v>0.9094236562772756</v>
      </c>
      <c r="G47" s="27" t="s">
        <v>7</v>
      </c>
    </row>
    <row r="48" spans="1:7" ht="12.75">
      <c r="A48" s="22">
        <v>3</v>
      </c>
      <c r="B48" s="19" t="s">
        <v>50</v>
      </c>
      <c r="C48" s="10">
        <v>39.178125967846384</v>
      </c>
      <c r="D48" s="11">
        <v>33.5</v>
      </c>
      <c r="E48" s="9">
        <v>5.678125967846382</v>
      </c>
      <c r="F48" s="9">
        <v>0.94321029366219</v>
      </c>
      <c r="G48" s="14">
        <f aca="true" t="shared" si="2" ref="G48:G53">C48*985</f>
        <v>38590.45407832869</v>
      </c>
    </row>
    <row r="49" spans="1:7" ht="12.75">
      <c r="A49" s="22">
        <v>3</v>
      </c>
      <c r="B49" s="19" t="s">
        <v>51</v>
      </c>
      <c r="C49" s="10">
        <v>38.00862967029873</v>
      </c>
      <c r="D49" s="11">
        <v>32.5</v>
      </c>
      <c r="E49" s="9">
        <v>5.508629670298729</v>
      </c>
      <c r="F49" s="9">
        <v>0.9150547625080948</v>
      </c>
      <c r="G49" s="14">
        <f t="shared" si="2"/>
        <v>37438.50022524425</v>
      </c>
    </row>
    <row r="50" spans="1:7" ht="12.75">
      <c r="A50" s="22">
        <v>3</v>
      </c>
      <c r="B50" s="19" t="s">
        <v>52</v>
      </c>
      <c r="C50" s="10">
        <v>38.00862967029873</v>
      </c>
      <c r="D50" s="11">
        <v>32.5</v>
      </c>
      <c r="E50" s="9">
        <v>5.508629670298729</v>
      </c>
      <c r="F50" s="9">
        <v>0.9150547625080948</v>
      </c>
      <c r="G50" s="14">
        <f t="shared" si="2"/>
        <v>37438.50022524425</v>
      </c>
    </row>
    <row r="51" spans="1:7" ht="12.75">
      <c r="A51" s="22">
        <v>3</v>
      </c>
      <c r="B51" s="19" t="s">
        <v>53</v>
      </c>
      <c r="C51" s="10">
        <v>38.00862967029873</v>
      </c>
      <c r="D51" s="11">
        <v>32.5</v>
      </c>
      <c r="E51" s="9">
        <v>5.508629670298729</v>
      </c>
      <c r="F51" s="9">
        <v>0.9150547625080948</v>
      </c>
      <c r="G51" s="14">
        <f t="shared" si="2"/>
        <v>37438.50022524425</v>
      </c>
    </row>
    <row r="52" spans="1:7" ht="12.75">
      <c r="A52" s="32">
        <v>3</v>
      </c>
      <c r="B52" s="28" t="s">
        <v>54</v>
      </c>
      <c r="C52" s="29">
        <v>38.47642818931779</v>
      </c>
      <c r="D52" s="30">
        <v>32.9</v>
      </c>
      <c r="E52" s="31">
        <v>5.576428189317791</v>
      </c>
      <c r="F52" s="31">
        <v>0.9263169749697329</v>
      </c>
      <c r="G52" s="27" t="s">
        <v>7</v>
      </c>
    </row>
    <row r="53" spans="1:7" ht="12.75">
      <c r="A53" s="22">
        <v>3</v>
      </c>
      <c r="B53" s="19" t="s">
        <v>55</v>
      </c>
      <c r="C53" s="10">
        <v>39.879823746374974</v>
      </c>
      <c r="D53" s="11">
        <v>34.1</v>
      </c>
      <c r="E53" s="9">
        <v>5.779823746374975</v>
      </c>
      <c r="F53" s="9">
        <v>0.9601036123546471</v>
      </c>
      <c r="G53" s="14">
        <f t="shared" si="2"/>
        <v>39281.62639017935</v>
      </c>
    </row>
    <row r="54" spans="1:7" ht="12.75">
      <c r="A54" s="22">
        <v>3</v>
      </c>
      <c r="B54" s="19" t="s">
        <v>56</v>
      </c>
      <c r="C54" s="10">
        <v>38.242528929808266</v>
      </c>
      <c r="D54" s="11">
        <v>32.7</v>
      </c>
      <c r="E54" s="9">
        <v>5.5425289298082605</v>
      </c>
      <c r="F54" s="9">
        <v>0.9206858687389139</v>
      </c>
      <c r="G54" s="14">
        <f>C54*980</f>
        <v>37477.678351212104</v>
      </c>
    </row>
    <row r="55" spans="1:7" ht="12.75">
      <c r="A55" s="22">
        <v>3</v>
      </c>
      <c r="B55" s="19" t="s">
        <v>57</v>
      </c>
      <c r="C55" s="10">
        <v>37.423881521524905</v>
      </c>
      <c r="D55" s="11">
        <v>32</v>
      </c>
      <c r="E55" s="9">
        <v>5.423881521524903</v>
      </c>
      <c r="F55" s="9">
        <v>0.9009769969310472</v>
      </c>
      <c r="G55" s="14">
        <f>C55*980</f>
        <v>36675.40389109441</v>
      </c>
    </row>
    <row r="56" spans="1:7" ht="12.75">
      <c r="A56" s="22">
        <v>3</v>
      </c>
      <c r="B56" s="19" t="s">
        <v>58</v>
      </c>
      <c r="C56" s="10">
        <v>38.242528929808266</v>
      </c>
      <c r="D56" s="11">
        <v>32.7</v>
      </c>
      <c r="E56" s="9">
        <v>5.5425289298082605</v>
      </c>
      <c r="F56" s="9">
        <v>0.9206858687389139</v>
      </c>
      <c r="G56" s="14">
        <f>C56*980</f>
        <v>37477.678351212104</v>
      </c>
    </row>
    <row r="57" spans="1:7" ht="12.75">
      <c r="A57" s="22">
        <v>3</v>
      </c>
      <c r="B57" s="19" t="s">
        <v>59</v>
      </c>
      <c r="C57" s="10">
        <v>39.178125967846384</v>
      </c>
      <c r="D57" s="11">
        <v>33.5</v>
      </c>
      <c r="E57" s="9">
        <v>5.678125967846382</v>
      </c>
      <c r="F57" s="9">
        <v>0.94321029366219</v>
      </c>
      <c r="G57" s="14">
        <f>C57*980</f>
        <v>38394.563448489454</v>
      </c>
    </row>
    <row r="58" spans="1:7" ht="12.75">
      <c r="A58" s="22">
        <v>3</v>
      </c>
      <c r="B58" s="19" t="s">
        <v>60</v>
      </c>
      <c r="C58" s="10">
        <v>39.178125967846384</v>
      </c>
      <c r="D58" s="11">
        <v>33.5</v>
      </c>
      <c r="E58" s="9">
        <v>5.678125967846382</v>
      </c>
      <c r="F58" s="9">
        <v>0.94321029366219</v>
      </c>
      <c r="G58" s="14">
        <f>C58*980</f>
        <v>38394.563448489454</v>
      </c>
    </row>
    <row r="59" spans="1:7" ht="12.75">
      <c r="A59" s="21">
        <v>4</v>
      </c>
      <c r="B59" s="20" t="s">
        <v>61</v>
      </c>
      <c r="C59" s="4">
        <v>37.89168004054396</v>
      </c>
      <c r="D59" s="5">
        <v>32.4</v>
      </c>
      <c r="E59" s="5">
        <v>5.491680040543963</v>
      </c>
      <c r="F59" s="6">
        <v>0.9122392093926852</v>
      </c>
      <c r="G59" s="15">
        <f>C59*1020</f>
        <v>38649.51364135484</v>
      </c>
    </row>
    <row r="60" spans="1:7" ht="12.75">
      <c r="A60" s="21">
        <v>4</v>
      </c>
      <c r="B60" s="20" t="s">
        <v>62</v>
      </c>
      <c r="C60" s="4">
        <v>38.125579300053495</v>
      </c>
      <c r="D60" s="5">
        <v>32.6</v>
      </c>
      <c r="E60" s="5">
        <v>5.5255793000534945</v>
      </c>
      <c r="F60" s="6">
        <v>0.9178703156235043</v>
      </c>
      <c r="G60" s="15">
        <f>C60*1020</f>
        <v>38888.09088605457</v>
      </c>
    </row>
    <row r="61" spans="1:7" ht="12.75">
      <c r="A61" s="21">
        <v>4</v>
      </c>
      <c r="B61" s="20" t="s">
        <v>63</v>
      </c>
      <c r="C61" s="4">
        <v>38.94422670833685</v>
      </c>
      <c r="D61" s="5">
        <v>33.3</v>
      </c>
      <c r="E61" s="5">
        <v>5.644226708336851</v>
      </c>
      <c r="F61" s="6">
        <v>0.9375791874313708</v>
      </c>
      <c r="G61" s="15">
        <f>C61*1050</f>
        <v>40891.43804375369</v>
      </c>
    </row>
    <row r="62" spans="1:7" ht="12.75">
      <c r="A62" s="32">
        <v>4</v>
      </c>
      <c r="B62" s="23" t="s">
        <v>64</v>
      </c>
      <c r="C62" s="24">
        <v>37.774730410789196</v>
      </c>
      <c r="D62" s="25">
        <v>32.3</v>
      </c>
      <c r="E62" s="25">
        <v>5.474730410789198</v>
      </c>
      <c r="F62" s="26">
        <v>0.9094236562772756</v>
      </c>
      <c r="G62" s="27" t="s">
        <v>7</v>
      </c>
    </row>
    <row r="63" spans="1:7" ht="12.75">
      <c r="A63" s="32">
        <v>4</v>
      </c>
      <c r="B63" s="23" t="s">
        <v>65</v>
      </c>
      <c r="C63" s="24">
        <v>39.178125967846384</v>
      </c>
      <c r="D63" s="25">
        <v>33.5</v>
      </c>
      <c r="E63" s="25">
        <v>5.678125967846382</v>
      </c>
      <c r="F63" s="26">
        <v>0.94321029366219</v>
      </c>
      <c r="G63" s="27" t="s">
        <v>7</v>
      </c>
    </row>
    <row r="64" spans="1:7" ht="12.75">
      <c r="A64" s="21">
        <v>4</v>
      </c>
      <c r="B64" s="20" t="s">
        <v>66</v>
      </c>
      <c r="C64" s="4">
        <v>38.00862967029873</v>
      </c>
      <c r="D64" s="5">
        <v>32.5</v>
      </c>
      <c r="E64" s="5">
        <v>5.508629670298729</v>
      </c>
      <c r="F64" s="6">
        <v>0.9150547625080948</v>
      </c>
      <c r="G64" s="15">
        <f>C64*1050</f>
        <v>39909.061153813665</v>
      </c>
    </row>
    <row r="65" spans="1:7" ht="12.75">
      <c r="A65" s="21">
        <v>4</v>
      </c>
      <c r="B65" s="20" t="s">
        <v>67</v>
      </c>
      <c r="C65" s="4">
        <v>38.00862967029873</v>
      </c>
      <c r="D65" s="5">
        <v>32.5</v>
      </c>
      <c r="E65" s="5">
        <v>5.508629670298729</v>
      </c>
      <c r="F65" s="6">
        <v>0.9150547625080948</v>
      </c>
      <c r="G65" s="15">
        <f>C65*1050</f>
        <v>39909.061153813665</v>
      </c>
    </row>
    <row r="66" spans="1:7" ht="12.75">
      <c r="A66" s="21">
        <v>4</v>
      </c>
      <c r="B66" s="20" t="s">
        <v>68</v>
      </c>
      <c r="C66" s="4">
        <v>38.00862967029873</v>
      </c>
      <c r="D66" s="5">
        <v>32.5</v>
      </c>
      <c r="E66" s="5">
        <v>5.508629670298729</v>
      </c>
      <c r="F66" s="6">
        <v>0.9150547625080948</v>
      </c>
      <c r="G66" s="15">
        <f>C66*1050</f>
        <v>39909.061153813665</v>
      </c>
    </row>
    <row r="67" spans="1:7" ht="12.75">
      <c r="A67" s="32">
        <v>4</v>
      </c>
      <c r="B67" s="23" t="s">
        <v>69</v>
      </c>
      <c r="C67" s="24">
        <v>38.47642818931779</v>
      </c>
      <c r="D67" s="25">
        <v>32.9</v>
      </c>
      <c r="E67" s="25">
        <v>5.576428189317791</v>
      </c>
      <c r="F67" s="26">
        <v>0.9263169749697329</v>
      </c>
      <c r="G67" s="27" t="s">
        <v>7</v>
      </c>
    </row>
    <row r="68" spans="1:7" ht="12.75">
      <c r="A68" s="21">
        <v>4</v>
      </c>
      <c r="B68" s="20" t="s">
        <v>70</v>
      </c>
      <c r="C68" s="4">
        <v>39.879823746374974</v>
      </c>
      <c r="D68" s="5">
        <v>34.1</v>
      </c>
      <c r="E68" s="5">
        <v>5.779823746374975</v>
      </c>
      <c r="F68" s="6">
        <v>0.9601036123546471</v>
      </c>
      <c r="G68" s="15">
        <f>C68*1050</f>
        <v>41873.81493369372</v>
      </c>
    </row>
    <row r="69" spans="1:7" ht="12.75">
      <c r="A69" s="21">
        <v>4</v>
      </c>
      <c r="B69" s="20" t="s">
        <v>71</v>
      </c>
      <c r="C69" s="4">
        <v>38.242528929808266</v>
      </c>
      <c r="D69" s="5">
        <v>32.7</v>
      </c>
      <c r="E69" s="5">
        <v>5.5425289298082605</v>
      </c>
      <c r="F69" s="6">
        <v>0.9206858687389139</v>
      </c>
      <c r="G69" s="15">
        <f>C69*1020</f>
        <v>39007.37950840443</v>
      </c>
    </row>
    <row r="70" spans="1:7" ht="12.75">
      <c r="A70" s="21">
        <v>4</v>
      </c>
      <c r="B70" s="20" t="s">
        <v>72</v>
      </c>
      <c r="C70" s="4">
        <v>37.423881521524905</v>
      </c>
      <c r="D70" s="5">
        <v>32</v>
      </c>
      <c r="E70" s="5">
        <v>5.423881521524903</v>
      </c>
      <c r="F70" s="6">
        <v>0.9009769969310472</v>
      </c>
      <c r="G70" s="15">
        <f>C70*1020</f>
        <v>38172.3591519554</v>
      </c>
    </row>
    <row r="71" spans="1:7" ht="12.75">
      <c r="A71" s="21">
        <v>4</v>
      </c>
      <c r="B71" s="20" t="s">
        <v>73</v>
      </c>
      <c r="C71" s="4">
        <v>38.242528929808266</v>
      </c>
      <c r="D71" s="5">
        <v>32.7</v>
      </c>
      <c r="E71" s="5">
        <v>5.5425289298082605</v>
      </c>
      <c r="F71" s="6">
        <v>0.9206858687389139</v>
      </c>
      <c r="G71" s="15">
        <f>C71*1020</f>
        <v>39007.37950840443</v>
      </c>
    </row>
    <row r="72" spans="1:7" ht="12.75">
      <c r="A72" s="21">
        <v>4</v>
      </c>
      <c r="B72" s="20" t="s">
        <v>74</v>
      </c>
      <c r="C72" s="4">
        <v>39.178125967846384</v>
      </c>
      <c r="D72" s="5">
        <v>33.5</v>
      </c>
      <c r="E72" s="5">
        <v>5.678125967846382</v>
      </c>
      <c r="F72" s="6">
        <v>0.94321029366219</v>
      </c>
      <c r="G72" s="15">
        <f>C72*1020</f>
        <v>39961.68848720331</v>
      </c>
    </row>
    <row r="73" spans="1:7" ht="12.75">
      <c r="A73" s="21">
        <v>4</v>
      </c>
      <c r="B73" s="20" t="s">
        <v>75</v>
      </c>
      <c r="C73" s="4">
        <v>39.178125967846384</v>
      </c>
      <c r="D73" s="5">
        <v>33.5</v>
      </c>
      <c r="E73" s="5">
        <v>5.678125967846382</v>
      </c>
      <c r="F73" s="6">
        <v>0.94321029366219</v>
      </c>
      <c r="G73" s="15">
        <f>C73*1020</f>
        <v>39961.68848720331</v>
      </c>
    </row>
  </sheetData>
  <mergeCells count="2">
    <mergeCell ref="E4:F4"/>
    <mergeCell ref="D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dcterms:created xsi:type="dcterms:W3CDTF">1996-10-14T23:33:28Z</dcterms:created>
  <dcterms:modified xsi:type="dcterms:W3CDTF">2008-10-10T07:07:31Z</dcterms:modified>
  <cp:category/>
  <cp:version/>
  <cp:contentType/>
  <cp:contentStatus/>
</cp:coreProperties>
</file>